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1"/>
  <workbookPr filterPrivacy="1" codeName="ThisWorkbook"/>
  <xr:revisionPtr revIDLastSave="6" documentId="8_{6C3C1362-8221-4CA7-828F-D28EB555D92D}" xr6:coauthVersionLast="47" xr6:coauthVersionMax="47" xr10:uidLastSave="{D669E18C-3553-4EFA-9388-83895689506A}"/>
  <bookViews>
    <workbookView xWindow="31450" yWindow="330" windowWidth="29480" windowHeight="13350" xr2:uid="{00000000-000D-0000-FFFF-FFFF00000000}"/>
  </bookViews>
  <sheets>
    <sheet name="Expense Report" sheetId="1" r:id="rId1"/>
  </sheets>
  <definedNames>
    <definedName name="Advances">'Expense Report'!$J$20</definedName>
    <definedName name="AllData">Expenses[[DATE]:[MISC.]]</definedName>
    <definedName name="BeginDate">'Expense Report'!#REF!</definedName>
    <definedName name="ColumnTitle1">Expenses[[#Headers],[DATE]]</definedName>
    <definedName name="EndDate">'Expense Report'!#REF!</definedName>
    <definedName name="MileageRate">'Expense Report'!$J$4</definedName>
    <definedName name="_xlnm.Print_Titles" localSheetId="0">'Expense Report'!$6:$6</definedName>
    <definedName name="RowTitleRegion1..C7">'Expense Report'!$B$4</definedName>
    <definedName name="RowTitleRegion2..F7">'Expense Report'!$E$4</definedName>
    <definedName name="RowTitleRegion3..J8">'Expense Report'!#REF!</definedName>
    <definedName name="RowTitleRegion4..M8">'Expense Report'!$I$4</definedName>
    <definedName name="RowTitleRegion5..M24">'Expense Report'!#REF!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9" i="1" l="1"/>
  <c r="I7" i="1"/>
  <c r="J7" i="1" s="1"/>
  <c r="I8" i="1"/>
  <c r="J8" i="1" s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 l="1"/>
  <c r="E19" i="1"/>
  <c r="F19" i="1"/>
  <c r="G19" i="1"/>
  <c r="J19" i="1"/>
</calcChain>
</file>

<file path=xl/sharedStrings.xml><?xml version="1.0" encoding="utf-8"?>
<sst xmlns="http://schemas.openxmlformats.org/spreadsheetml/2006/main" count="24" uniqueCount="24">
  <si>
    <t>EXPENSE REPORT FOR REIMBURSEMENT</t>
  </si>
  <si>
    <t>AMERIPEN</t>
  </si>
  <si>
    <t>1350 Main Street, Suite 400 - Springfield MA 01103</t>
  </si>
  <si>
    <t>NAME</t>
  </si>
  <si>
    <t>PURPOSE</t>
  </si>
  <si>
    <t>2026 Annual Summit</t>
  </si>
  <si>
    <t>MILEAGE RATE =</t>
  </si>
  <si>
    <t>(as of 2/2026)</t>
  </si>
  <si>
    <t>DATE</t>
  </si>
  <si>
    <t>DESCRIPTION</t>
  </si>
  <si>
    <t>HOTEL</t>
  </si>
  <si>
    <t>TRANSPORTATION</t>
  </si>
  <si>
    <t>MEALS</t>
  </si>
  <si>
    <t>MISC.</t>
  </si>
  <si>
    <t>TOTAL MILEAGE</t>
  </si>
  <si>
    <t>MILEAGE REIMBURSEMENT</t>
  </si>
  <si>
    <t xml:space="preserve">TOTAL </t>
  </si>
  <si>
    <t>TOTALS</t>
  </si>
  <si>
    <r>
      <rPr>
        <sz val="11"/>
        <color rgb="FF000000"/>
        <rFont val="Myriad"/>
      </rPr>
      <t xml:space="preserve">Save all receipts used above. Send this report and scans/photos of receipts to </t>
    </r>
    <r>
      <rPr>
        <b/>
        <sz val="11"/>
        <color rgb="FFE32B26"/>
        <rFont val="Myriad"/>
      </rPr>
      <t>accounting@ameripen.org</t>
    </r>
    <r>
      <rPr>
        <sz val="11"/>
        <color rgb="FFE32B26"/>
        <rFont val="Myriad"/>
      </rPr>
      <t xml:space="preserve"> </t>
    </r>
  </si>
  <si>
    <t>Please provide mailing address for check distribution, or reach out to AMERIPEN to provide ACH information:</t>
  </si>
  <si>
    <t>Street Address</t>
  </si>
  <si>
    <t>City</t>
  </si>
  <si>
    <t>State</t>
  </si>
  <si>
    <t>Zip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</si>
</sst>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7" formatCode="&quot;$&quot;#,##0.00_);\(&quot;$&quot;#,##0.00\)"/>
    <numFmt numFmtId="44" formatCode="_(&quot;$&quot;* #,##0.00_);_(&quot;$&quot;* \(#,##0.00\);_(&quot;$&quot;* &quot;-&quot;??_);_(@_)"/>
    <numFmt numFmtId="164" formatCode="&quot;$&quot;#,##0.00&quot;/mile&quot;"/>
    <numFmt numFmtId="165" formatCode="&quot;$&quot;#,##0.00&quot;/day&quot;"/>
    <numFmt numFmtId="166" formatCode="&quot;$&quot;#,##0.00&quot;/night&quot;"/>
    <numFmt numFmtId="167" formatCode="#,##0.0_)&quot; mi.&quot;;\(#,##0.0\)&quot; mi.&quot;"/>
    <numFmt numFmtId="168" formatCode="[&lt;=9999999]###\-####;\(###\)\ ###\-####"/>
    <numFmt numFmtId="169" formatCode="&quot;$&quot;#,##0.000&quot;/mile&quot;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3"/>
      <name val="Cambria"/>
      <family val="2"/>
      <scheme val="major"/>
    </font>
    <font>
      <sz val="22"/>
      <color theme="3"/>
      <name val="Cambria"/>
      <family val="2"/>
      <scheme val="major"/>
    </font>
    <font>
      <sz val="11"/>
      <color theme="3"/>
      <name val="Cambria"/>
      <family val="1"/>
      <scheme val="major"/>
    </font>
    <font>
      <sz val="11"/>
      <color theme="3"/>
      <name val="Calibri"/>
      <family val="2"/>
      <scheme val="minor"/>
    </font>
    <font>
      <sz val="11"/>
      <color theme="0"/>
      <name val="Cambria"/>
      <family val="2"/>
      <scheme val="major"/>
    </font>
    <font>
      <b/>
      <sz val="22"/>
      <name val="Myriad"/>
    </font>
    <font>
      <sz val="11"/>
      <color theme="1"/>
      <name val="Myriad"/>
    </font>
    <font>
      <b/>
      <sz val="16"/>
      <color rgb="FFE32B26"/>
      <name val="Myriad"/>
    </font>
    <font>
      <b/>
      <sz val="11"/>
      <color theme="3"/>
      <name val="Myriad"/>
    </font>
    <font>
      <sz val="11"/>
      <color theme="3"/>
      <name val="Myriad"/>
    </font>
    <font>
      <sz val="11"/>
      <color theme="0"/>
      <name val="Myriad"/>
    </font>
    <font>
      <sz val="10"/>
      <color theme="1"/>
      <name val="Myriad"/>
    </font>
    <font>
      <b/>
      <sz val="11"/>
      <color rgb="FFE32B26"/>
      <name val="Myriad"/>
    </font>
    <font>
      <b/>
      <sz val="11"/>
      <color theme="1"/>
      <name val="Myriad"/>
    </font>
    <font>
      <i/>
      <sz val="11"/>
      <color theme="1"/>
      <name val="Myriad"/>
    </font>
    <font>
      <sz val="11"/>
      <color rgb="FF000000"/>
      <name val="Myriad"/>
    </font>
    <font>
      <sz val="11"/>
      <color rgb="FFE32B26"/>
      <name val="Myriad"/>
    </font>
  </fonts>
  <fills count="7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</borders>
  <cellStyleXfs count="19">
    <xf numFmtId="0" fontId="0" fillId="0" borderId="0">
      <alignment horizontal="left" vertical="center" wrapText="1" indent="1"/>
    </xf>
    <xf numFmtId="167" fontId="1" fillId="0" borderId="0" applyFont="0" applyFill="0" applyBorder="0" applyAlignment="0" applyProtection="0"/>
    <xf numFmtId="7" fontId="1" fillId="0" borderId="0" applyFont="0" applyFill="0" applyBorder="0" applyProtection="0">
      <alignment horizontal="right" vertical="center"/>
    </xf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Protection="0">
      <alignment vertical="center"/>
    </xf>
    <xf numFmtId="0" fontId="5" fillId="0" borderId="0" applyNumberFormat="0" applyFill="0" applyProtection="0">
      <alignment vertical="top"/>
    </xf>
    <xf numFmtId="0" fontId="4" fillId="0" borderId="1" applyNumberFormat="0" applyProtection="0">
      <alignment vertical="center"/>
    </xf>
    <xf numFmtId="0" fontId="6" fillId="2" borderId="0" applyNumberFormat="0" applyBorder="0" applyProtection="0">
      <alignment horizontal="center"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Protection="0">
      <alignment horizontal="center" vertical="center"/>
    </xf>
    <xf numFmtId="0" fontId="5" fillId="0" borderId="0" applyNumberFormat="0" applyFill="0" applyBorder="0" applyProtection="0">
      <alignment horizontal="left" vertical="top"/>
    </xf>
    <xf numFmtId="14" fontId="1" fillId="0" borderId="0" applyFont="0" applyFill="0" applyBorder="0" applyAlignment="0">
      <alignment horizontal="left" vertical="center" wrapText="1" indent="1"/>
    </xf>
    <xf numFmtId="168" fontId="1" fillId="0" borderId="0" applyFont="0" applyFill="0" applyBorder="0" applyAlignment="0">
      <alignment horizontal="left" vertical="center" wrapText="1" indent="1"/>
    </xf>
    <xf numFmtId="0" fontId="1" fillId="0" borderId="2" applyNumberFormat="0" applyFont="0" applyFill="0" applyAlignment="0">
      <alignment horizontal="left" vertical="center" wrapText="1" indent="1"/>
    </xf>
    <xf numFmtId="0" fontId="1" fillId="0" borderId="3" applyNumberFormat="0" applyFont="0" applyFill="0" applyAlignment="0">
      <alignment horizontal="left" vertical="center" wrapText="1" indent="1"/>
    </xf>
    <xf numFmtId="164" fontId="5" fillId="0" borderId="0" applyFont="0" applyFill="0" applyBorder="0">
      <alignment horizontal="left" vertical="center" indent="1"/>
    </xf>
    <xf numFmtId="165" fontId="5" fillId="0" borderId="0" applyFont="0" applyFill="0" applyBorder="0">
      <alignment horizontal="left" vertical="center" indent="1"/>
    </xf>
    <xf numFmtId="166" fontId="5" fillId="0" borderId="0" applyFont="0" applyFill="0" applyBorder="0">
      <alignment horizontal="left" vertical="center" indent="1"/>
    </xf>
  </cellStyleXfs>
  <cellXfs count="26">
    <xf numFmtId="0" fontId="0" fillId="0" borderId="0" xfId="0">
      <alignment horizontal="left" vertical="center" wrapText="1" indent="1"/>
    </xf>
    <xf numFmtId="0" fontId="8" fillId="0" borderId="0" xfId="0" applyFont="1">
      <alignment horizontal="left" vertical="center" wrapText="1" indent="1"/>
    </xf>
    <xf numFmtId="0" fontId="9" fillId="0" borderId="0" xfId="5" applyFont="1">
      <alignment vertical="center"/>
    </xf>
    <xf numFmtId="0" fontId="10" fillId="0" borderId="0" xfId="6" applyFont="1">
      <alignment vertical="top"/>
    </xf>
    <xf numFmtId="0" fontId="12" fillId="4" borderId="0" xfId="8" applyFont="1" applyFill="1" applyBorder="1">
      <alignment horizontal="center" vertical="center"/>
    </xf>
    <xf numFmtId="0" fontId="12" fillId="4" borderId="0" xfId="8" applyFont="1" applyFill="1" applyBorder="1" applyAlignment="1">
      <alignment horizontal="center" vertical="center" wrapText="1"/>
    </xf>
    <xf numFmtId="14" fontId="8" fillId="0" borderId="0" xfId="12" applyFont="1">
      <alignment horizontal="left" vertical="center" wrapText="1" indent="1"/>
    </xf>
    <xf numFmtId="7" fontId="8" fillId="0" borderId="0" xfId="2" applyFont="1">
      <alignment horizontal="right" vertical="center"/>
    </xf>
    <xf numFmtId="0" fontId="13" fillId="5" borderId="0" xfId="0" applyFont="1" applyFill="1" applyAlignment="1">
      <alignment horizontal="left" vertical="center" indent="1"/>
    </xf>
    <xf numFmtId="0" fontId="13" fillId="5" borderId="0" xfId="0" applyFont="1" applyFill="1" applyAlignment="1">
      <alignment horizontal="left" vertical="center"/>
    </xf>
    <xf numFmtId="44" fontId="13" fillId="5" borderId="0" xfId="0" applyNumberFormat="1" applyFont="1" applyFill="1" applyAlignment="1">
      <alignment horizontal="left" vertical="center"/>
    </xf>
    <xf numFmtId="7" fontId="13" fillId="5" borderId="0" xfId="0" applyNumberFormat="1" applyFont="1" applyFill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7" fillId="0" borderId="0" xfId="3" applyFont="1" applyAlignment="1"/>
    <xf numFmtId="7" fontId="15" fillId="0" borderId="0" xfId="2" applyFont="1">
      <alignment horizontal="right" vertical="center"/>
    </xf>
    <xf numFmtId="0" fontId="11" fillId="0" borderId="0" xfId="7" applyFont="1" applyBorder="1" applyAlignment="1">
      <alignment horizontal="right" vertical="center"/>
    </xf>
    <xf numFmtId="0" fontId="16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8" fillId="6" borderId="0" xfId="0" applyFont="1" applyFill="1">
      <alignment horizontal="left" vertical="center" wrapText="1" indent="1"/>
    </xf>
    <xf numFmtId="0" fontId="8" fillId="6" borderId="0" xfId="0" applyFont="1" applyFill="1" applyAlignment="1">
      <alignment horizontal="left" vertical="center"/>
    </xf>
    <xf numFmtId="0" fontId="8" fillId="0" borderId="0" xfId="2" applyNumberFormat="1" applyFont="1">
      <alignment horizontal="right" vertical="center"/>
    </xf>
    <xf numFmtId="169" fontId="11" fillId="0" borderId="0" xfId="16" applyNumberFormat="1" applyFont="1" applyBorder="1" applyAlignment="1">
      <alignment horizontal="left" vertical="center"/>
    </xf>
    <xf numFmtId="0" fontId="8" fillId="3" borderId="0" xfId="0" applyFont="1" applyFill="1" applyAlignment="1">
      <alignment horizontal="left" vertical="center"/>
    </xf>
    <xf numFmtId="0" fontId="8" fillId="3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left" vertical="center" wrapText="1"/>
    </xf>
  </cellXfs>
  <cellStyles count="19">
    <cellStyle name="Comma" xfId="1" builtinId="3" customBuiltin="1"/>
    <cellStyle name="Currency" xfId="2" builtinId="4" customBuiltin="1"/>
    <cellStyle name="Date" xfId="12" xr:uid="{00000000-0005-0000-0000-000002000000}"/>
    <cellStyle name="Explanatory Text" xfId="11" builtinId="53" customBuiltin="1"/>
    <cellStyle name="Followed Hyperlink" xfId="9" builtinId="9" customBuiltin="1"/>
    <cellStyle name="Heading 1" xfId="5" builtinId="16" customBuiltin="1"/>
    <cellStyle name="Heading 2" xfId="6" builtinId="17" customBuiltin="1"/>
    <cellStyle name="Heading 3" xfId="7" builtinId="18" customBuiltin="1"/>
    <cellStyle name="Heading 4" xfId="8" builtinId="19" customBuiltin="1"/>
    <cellStyle name="Hyperlink" xfId="4" builtinId="8" customBuiltin="1"/>
    <cellStyle name="Input" xfId="10" builtinId="20" customBuiltin="1"/>
    <cellStyle name="Left Border" xfId="14" xr:uid="{00000000-0005-0000-0000-00000B000000}"/>
    <cellStyle name="Normal" xfId="0" builtinId="0" customBuiltin="1"/>
    <cellStyle name="Per Day" xfId="17" xr:uid="{00000000-0005-0000-0000-00000D000000}"/>
    <cellStyle name="Per Mile" xfId="16" xr:uid="{00000000-0005-0000-0000-00000E000000}"/>
    <cellStyle name="Per Night" xfId="18" xr:uid="{00000000-0005-0000-0000-00000F000000}"/>
    <cellStyle name="Phone" xfId="13" xr:uid="{00000000-0005-0000-0000-000010000000}"/>
    <cellStyle name="Right Border" xfId="15" xr:uid="{00000000-0005-0000-0000-000011000000}"/>
    <cellStyle name="Title" xfId="3" builtinId="15" customBuiltin="1"/>
  </cellStyles>
  <dxfs count="28">
    <dxf>
      <font>
        <b/>
        <strike val="0"/>
        <outline val="0"/>
        <shadow val="0"/>
        <u val="none"/>
        <vertAlign val="baseline"/>
        <name val="Myriad"/>
        <scheme val="none"/>
      </font>
      <numFmt numFmtId="11" formatCode="&quot;$&quot;#,##0.00_);\(&quot;$&quot;#,##0.0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yriad"/>
        <scheme val="none"/>
      </font>
      <numFmt numFmtId="11" formatCode="&quot;$&quot;#,##0.00_);\(&quot;$&quot;#,##0.00\)"/>
      <fill>
        <patternFill patternType="solid">
          <fgColor indexed="64"/>
          <bgColor theme="2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yriad"/>
        <scheme val="none"/>
      </font>
      <numFmt numFmtId="11" formatCode="&quot;$&quot;#,##0.00_);\(&quot;$&quot;#,##0.0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yriad"/>
        <scheme val="none"/>
      </font>
      <numFmt numFmtId="34" formatCode="_(&quot;$&quot;* #,##0.00_);_(&quot;$&quot;* \(#,##0.00\);_(&quot;$&quot;* &quot;-&quot;??_);_(@_)"/>
      <fill>
        <patternFill patternType="solid">
          <fgColor indexed="64"/>
          <bgColor theme="2" tint="-0.1499984740745262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yriad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yriad"/>
        <scheme val="none"/>
      </font>
      <fill>
        <patternFill patternType="solid">
          <fgColor indexed="64"/>
          <bgColor theme="2" tint="-0.1499984740745262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yria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yriad"/>
        <scheme val="none"/>
      </font>
      <numFmt numFmtId="34" formatCode="_(&quot;$&quot;* #,##0.00_);_(&quot;$&quot;* \(#,##0.00\);_(&quot;$&quot;* &quot;-&quot;??_);_(@_)"/>
      <fill>
        <patternFill patternType="solid">
          <fgColor indexed="64"/>
          <bgColor theme="2" tint="-0.1499984740745262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yria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yriad"/>
        <scheme val="none"/>
      </font>
      <numFmt numFmtId="34" formatCode="_(&quot;$&quot;* #,##0.00_);_(&quot;$&quot;* \(#,##0.00\);_(&quot;$&quot;* &quot;-&quot;??_);_(@_)"/>
      <fill>
        <patternFill patternType="solid">
          <fgColor indexed="64"/>
          <bgColor theme="2" tint="-0.1499984740745262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yria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yriad"/>
        <scheme val="none"/>
      </font>
      <numFmt numFmtId="34" formatCode="_(&quot;$&quot;* #,##0.00_);_(&quot;$&quot;* \(#,##0.00\);_(&quot;$&quot;* &quot;-&quot;??_);_(@_)"/>
      <fill>
        <patternFill patternType="solid">
          <fgColor indexed="64"/>
          <bgColor theme="2" tint="-0.1499984740745262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yria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yriad"/>
        <scheme val="none"/>
      </font>
      <numFmt numFmtId="34" formatCode="_(&quot;$&quot;* #,##0.00_);_(&quot;$&quot;* \(#,##0.00\);_(&quot;$&quot;* &quot;-&quot;??_);_(@_)"/>
      <fill>
        <patternFill patternType="solid">
          <fgColor indexed="64"/>
          <bgColor theme="2" tint="-0.1499984740745262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yria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yriad"/>
        <scheme val="none"/>
      </font>
      <fill>
        <patternFill patternType="solid">
          <fgColor indexed="64"/>
          <bgColor theme="2" tint="-0.1499984740745262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yria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yriad"/>
        <scheme val="none"/>
      </font>
      <fill>
        <patternFill patternType="solid">
          <fgColor indexed="64"/>
          <bgColor theme="2" tint="-0.14999847407452621"/>
        </patternFill>
      </fill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Myriad"/>
        <scheme val="none"/>
      </font>
      <fill>
        <patternFill patternType="solid">
          <fgColor indexed="64"/>
          <bgColor theme="2" tint="-0.14999847407452621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Myriad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yriad"/>
        <scheme val="none"/>
      </font>
      <fill>
        <patternFill patternType="solid">
          <fgColor indexed="64"/>
          <bgColor theme="1"/>
        </patternFill>
      </fill>
    </dxf>
    <dxf>
      <font>
        <color rgb="FFFF0000"/>
      </font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</dxf>
    <dxf>
      <font>
        <b/>
        <i val="0"/>
        <color theme="3"/>
      </font>
      <fill>
        <patternFill>
          <bgColor theme="0" tint="-0.14996795556505021"/>
        </patternFill>
      </fill>
      <border>
        <horizontal/>
      </border>
    </dxf>
    <dxf>
      <font>
        <b/>
        <i val="0"/>
        <color theme="0"/>
      </font>
      <fill>
        <patternFill patternType="solid">
          <fgColor theme="5"/>
          <bgColor theme="1" tint="0.499984740745262"/>
        </patternFill>
      </fill>
      <border>
        <top style="thick">
          <color theme="0"/>
        </top>
        <vertical style="thin">
          <color theme="2" tint="-0.24994659260841701"/>
        </vertical>
        <horizontal/>
      </border>
    </dxf>
    <dxf>
      <font>
        <b val="0"/>
        <i val="0"/>
        <color theme="3"/>
      </font>
      <fill>
        <patternFill patternType="none">
          <bgColor auto="1"/>
        </patternFill>
      </fill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34998626667073579"/>
        </horizontal>
      </border>
    </dxf>
  </dxfs>
  <tableStyles count="1" defaultTableStyle="Expense Report" defaultPivotStyle="PivotStyleLight16">
    <tableStyle name="Expense Report" pivot="0" count="3" xr9:uid="{00000000-0011-0000-FFFF-FFFF00000000}">
      <tableStyleElement type="wholeTable" dxfId="27"/>
      <tableStyleElement type="headerRow" dxfId="26"/>
      <tableStyleElement type="totalRow" dxfId="25"/>
    </tableStyle>
  </tableStyles>
  <colors>
    <mruColors>
      <color rgb="FFE32B2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Expenses" displayName="Expenses" ref="B6:J19" totalsRowCount="1" headerRowDxfId="20" dataDxfId="19" totalsRowDxfId="18" headerRowCellStyle="Heading 4">
  <tableColumns count="9">
    <tableColumn id="1" xr3:uid="{00000000-0010-0000-0000-000001000000}" name="DATE" totalsRowLabel="TOTALS" dataDxfId="16" totalsRowDxfId="17" dataCellStyle="Date"/>
    <tableColumn id="3" xr3:uid="{00000000-0010-0000-0000-000003000000}" name="DESCRIPTION" dataDxfId="14" totalsRowDxfId="15" dataCellStyle="Normal"/>
    <tableColumn id="4" xr3:uid="{00000000-0010-0000-0000-000004000000}" name="HOTEL" totalsRowFunction="sum" dataDxfId="12" totalsRowDxfId="13" dataCellStyle="Currency"/>
    <tableColumn id="5" xr3:uid="{00000000-0010-0000-0000-000005000000}" name="TRANSPORTATION" totalsRowFunction="sum" dataDxfId="10" totalsRowDxfId="11" dataCellStyle="Currency"/>
    <tableColumn id="8" xr3:uid="{00000000-0010-0000-0000-000008000000}" name="MEALS" totalsRowFunction="sum" dataDxfId="8" totalsRowDxfId="9" dataCellStyle="Currency"/>
    <tableColumn id="10" xr3:uid="{00000000-0010-0000-0000-00000A000000}" name="MISC." totalsRowFunction="sum" dataDxfId="6" totalsRowDxfId="7" dataCellStyle="Currency"/>
    <tableColumn id="6" xr3:uid="{FF1C1CF0-27F5-43FE-B42A-9CC9E4AB2D06}" name="TOTAL MILEAGE" dataDxfId="4" totalsRowDxfId="5" dataCellStyle="Currency"/>
    <tableColumn id="7" xr3:uid="{882BE237-B751-4252-91BD-43793963304B}" name="MILEAGE REIMBURSEMENT" totalsRowFunction="sum" dataDxfId="2" totalsRowDxfId="3" dataCellStyle="Currency">
      <calculatedColumnFormula>Expenses[[#This Row],[TOTAL MILEAGE]]*MileageRate</calculatedColumnFormula>
    </tableColumn>
    <tableColumn id="11" xr3:uid="{00000000-0010-0000-0000-00000B000000}" name="TOTAL " totalsRowFunction="sum" dataDxfId="0" totalsRowDxfId="1" dataCellStyle="Currency">
      <calculatedColumnFormula>Expenses[[#This Row],[MILEAGE REIMBURSEMENT]]+Expenses[[#This Row],[MISC.]]+Expenses[[#This Row],[MEALS]]+Expenses[[#This Row],[TRANSPORTATION]]+Expenses[[#This Row],[HOTEL]]</calculatedColumnFormula>
    </tableColumn>
  </tableColumns>
  <tableStyleInfo name="Expense Report" showFirstColumn="0" showLastColumn="0" showRowStripes="1" showColumnStripes="0"/>
  <extLst>
    <ext xmlns:x14="http://schemas.microsoft.com/office/spreadsheetml/2009/9/main" uri="{504A1905-F514-4f6f-8877-14C23A59335A}">
      <x14:table altTextSummary="Enter travel details, such as Date, different expenses, and Odometer Start &amp; End readings in this table. Mileage Total and Total expenses are automatically calculated"/>
    </ext>
  </extLst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oho">
  <a:themeElements>
    <a:clrScheme name="Expense Report">
      <a:dk1>
        <a:srgbClr val="000000"/>
      </a:dk1>
      <a:lt1>
        <a:srgbClr val="FFFFFF"/>
      </a:lt1>
      <a:dk2>
        <a:srgbClr val="2E2224"/>
      </a:dk2>
      <a:lt2>
        <a:srgbClr val="FFFFFF"/>
      </a:lt2>
      <a:accent1>
        <a:srgbClr val="664B42"/>
      </a:accent1>
      <a:accent2>
        <a:srgbClr val="4B5A60"/>
      </a:accent2>
      <a:accent3>
        <a:srgbClr val="9C5238"/>
      </a:accent3>
      <a:accent4>
        <a:srgbClr val="C1AD79"/>
      </a:accent4>
      <a:accent5>
        <a:srgbClr val="667559"/>
      </a:accent5>
      <a:accent6>
        <a:srgbClr val="604965"/>
      </a:accent6>
      <a:hlink>
        <a:srgbClr val="4B5A60"/>
      </a:hlink>
      <a:folHlink>
        <a:srgbClr val="604965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SOHO">
      <a:fillStyleLst>
        <a:solidFill>
          <a:schemeClr val="phClr"/>
        </a:solidFill>
        <a:gradFill rotWithShape="1">
          <a:gsLst>
            <a:gs pos="0">
              <a:schemeClr val="phClr">
                <a:tint val="45000"/>
                <a:satMod val="200000"/>
              </a:schemeClr>
            </a:gs>
            <a:gs pos="30000">
              <a:schemeClr val="phClr">
                <a:tint val="61000"/>
                <a:satMod val="200000"/>
              </a:schemeClr>
            </a:gs>
            <a:gs pos="45000">
              <a:schemeClr val="phClr">
                <a:tint val="66000"/>
                <a:satMod val="200000"/>
              </a:schemeClr>
            </a:gs>
            <a:gs pos="55000">
              <a:schemeClr val="phClr">
                <a:tint val="66000"/>
                <a:satMod val="200000"/>
              </a:schemeClr>
            </a:gs>
            <a:gs pos="73000">
              <a:schemeClr val="phClr">
                <a:tint val="61000"/>
                <a:satMod val="200000"/>
              </a:schemeClr>
            </a:gs>
            <a:gs pos="100000">
              <a:schemeClr val="phClr">
                <a:tint val="45000"/>
                <a:satMod val="200000"/>
              </a:schemeClr>
            </a:gs>
          </a:gsLst>
          <a:lin ang="950000" scaled="1"/>
        </a:gradFill>
        <a:gradFill rotWithShape="1">
          <a:gsLst>
            <a:gs pos="0">
              <a:schemeClr val="phClr">
                <a:shade val="67000"/>
                <a:satMod val="150000"/>
              </a:schemeClr>
            </a:gs>
            <a:gs pos="30000">
              <a:schemeClr val="phClr">
                <a:shade val="94000"/>
                <a:satMod val="130000"/>
              </a:schemeClr>
            </a:gs>
            <a:gs pos="45000">
              <a:schemeClr val="phClr">
                <a:shade val="100000"/>
                <a:satMod val="120000"/>
              </a:schemeClr>
            </a:gs>
            <a:gs pos="55000">
              <a:schemeClr val="phClr">
                <a:shade val="100000"/>
                <a:satMod val="118000"/>
              </a:schemeClr>
            </a:gs>
            <a:gs pos="73000">
              <a:schemeClr val="phClr">
                <a:shade val="94000"/>
                <a:satMod val="130000"/>
              </a:schemeClr>
            </a:gs>
            <a:gs pos="100000">
              <a:schemeClr val="phClr">
                <a:shade val="67000"/>
                <a:satMod val="150000"/>
              </a:schemeClr>
            </a:gs>
          </a:gsLst>
          <a:lin ang="950000" scaled="1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2700000" algn="br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38100" dir="2700000" algn="br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38100" dir="2700000" algn="br" rotWithShape="0">
              <a:srgbClr val="000000">
                <a:alpha val="40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2700000"/>
            </a:lightRig>
          </a:scene3d>
          <a:sp3d contourW="19050">
            <a:bevelT w="31750" h="38100"/>
            <a:contourClr>
              <a:schemeClr val="phClr">
                <a:shade val="15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64000"/>
                <a:satMod val="210000"/>
              </a:schemeClr>
            </a:gs>
            <a:gs pos="40000">
              <a:schemeClr val="phClr">
                <a:tint val="72000"/>
                <a:shade val="99000"/>
                <a:satMod val="200000"/>
              </a:schemeClr>
            </a:gs>
            <a:gs pos="100000">
              <a:schemeClr val="phClr">
                <a:tint val="100000"/>
                <a:shade val="30000"/>
                <a:alpha val="100000"/>
                <a:satMod val="175000"/>
                <a:lumMod val="100000"/>
              </a:schemeClr>
            </a:gs>
          </a:gsLst>
          <a:path path="circle">
            <a:fillToRect l="50000" t="-80000" r="50000" b="180000"/>
          </a:path>
        </a:gradFill>
        <a:blipFill rotWithShape="1">
          <a:blip xmlns:r="http://schemas.openxmlformats.org/officeDocument/2006/relationships" r:embed="rId1">
            <a:duotone>
              <a:schemeClr val="phClr">
                <a:tint val="86000"/>
                <a:alpha val="90000"/>
              </a:schemeClr>
              <a:schemeClr val="phClr">
                <a:shade val="49000"/>
                <a:satMod val="120000"/>
              </a:schemeClr>
            </a:duotone>
          </a:blip>
          <a:stretch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5"/>
    <pageSetUpPr autoPageBreaks="0" fitToPage="1"/>
  </sheetPr>
  <dimension ref="B1:J31"/>
  <sheetViews>
    <sheetView showGridLines="0" tabSelected="1" zoomScaleNormal="100" workbookViewId="0">
      <selection activeCell="B2" sqref="B2"/>
    </sheetView>
  </sheetViews>
  <sheetFormatPr defaultColWidth="8.85546875" defaultRowHeight="30" customHeight="1"/>
  <cols>
    <col min="1" max="1" width="2.5703125" style="1" customWidth="1"/>
    <col min="2" max="2" width="15.5703125" style="1" customWidth="1"/>
    <col min="3" max="3" width="21.5703125" style="1" customWidth="1"/>
    <col min="4" max="4" width="15.5703125" style="1" customWidth="1"/>
    <col min="5" max="5" width="19.85546875" style="1" bestFit="1" customWidth="1"/>
    <col min="6" max="8" width="15.5703125" style="1" customWidth="1"/>
    <col min="9" max="9" width="18.5703125" style="1" bestFit="1" customWidth="1"/>
    <col min="10" max="10" width="15.5703125" style="1" customWidth="1"/>
    <col min="11" max="16384" width="8.85546875" style="1"/>
  </cols>
  <sheetData>
    <row r="1" spans="2:10" ht="36.75" customHeight="1">
      <c r="B1" s="13" t="s">
        <v>0</v>
      </c>
      <c r="C1" s="13"/>
      <c r="D1" s="13"/>
    </row>
    <row r="2" spans="2:10" ht="20.100000000000001">
      <c r="B2" s="2" t="s">
        <v>1</v>
      </c>
    </row>
    <row r="3" spans="2:10" ht="21.95" customHeight="1">
      <c r="B3" s="3" t="s">
        <v>2</v>
      </c>
    </row>
    <row r="4" spans="2:10" ht="18" customHeight="1">
      <c r="B4" s="15" t="s">
        <v>3</v>
      </c>
      <c r="C4" s="25"/>
      <c r="D4" s="25"/>
      <c r="E4" s="15" t="s">
        <v>4</v>
      </c>
      <c r="F4" s="24" t="s">
        <v>5</v>
      </c>
      <c r="G4" s="24"/>
      <c r="H4" s="24"/>
      <c r="I4" s="15" t="s">
        <v>6</v>
      </c>
      <c r="J4" s="22">
        <v>0.72499999999999998</v>
      </c>
    </row>
    <row r="5" spans="2:10" ht="18" customHeight="1">
      <c r="J5" s="16" t="s">
        <v>7</v>
      </c>
    </row>
    <row r="6" spans="2:10" ht="30" customHeight="1"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5" t="s">
        <v>14</v>
      </c>
      <c r="I6" s="5" t="s">
        <v>15</v>
      </c>
      <c r="J6" s="4" t="s">
        <v>16</v>
      </c>
    </row>
    <row r="7" spans="2:10" ht="30" customHeight="1">
      <c r="B7" s="6"/>
      <c r="D7" s="7"/>
      <c r="E7" s="7"/>
      <c r="F7" s="7"/>
      <c r="G7" s="7"/>
      <c r="H7" s="21"/>
      <c r="I7" s="7">
        <f>Expenses[[#This Row],[TOTAL MILEAGE]]*MileageRate</f>
        <v>0</v>
      </c>
      <c r="J7" s="14">
        <f>Expenses[[#This Row],[MILEAGE REIMBURSEMENT]]+Expenses[[#This Row],[MISC.]]+Expenses[[#This Row],[MEALS]]+Expenses[[#This Row],[TRANSPORTATION]]+Expenses[[#This Row],[HOTEL]]</f>
        <v>0</v>
      </c>
    </row>
    <row r="8" spans="2:10" ht="30" customHeight="1">
      <c r="B8" s="6"/>
      <c r="D8" s="7"/>
      <c r="E8" s="7"/>
      <c r="F8" s="7"/>
      <c r="G8" s="7"/>
      <c r="H8" s="21"/>
      <c r="I8" s="7">
        <f>Expenses[[#This Row],[TOTAL MILEAGE]]*MileageRate</f>
        <v>0</v>
      </c>
      <c r="J8" s="14">
        <f>Expenses[[#This Row],[MILEAGE REIMBURSEMENT]]+Expenses[[#This Row],[MISC.]]+Expenses[[#This Row],[MEALS]]+Expenses[[#This Row],[TRANSPORTATION]]+Expenses[[#This Row],[HOTEL]]</f>
        <v>0</v>
      </c>
    </row>
    <row r="9" spans="2:10" ht="30" customHeight="1">
      <c r="B9" s="6"/>
      <c r="D9" s="7"/>
      <c r="E9" s="7"/>
      <c r="F9" s="7"/>
      <c r="G9" s="7"/>
      <c r="H9" s="21"/>
      <c r="I9" s="7">
        <f>Expenses[[#This Row],[TOTAL MILEAGE]]*MileageRate</f>
        <v>0</v>
      </c>
      <c r="J9" s="14">
        <f>Expenses[[#This Row],[MILEAGE REIMBURSEMENT]]+Expenses[[#This Row],[MISC.]]+Expenses[[#This Row],[MEALS]]+Expenses[[#This Row],[TRANSPORTATION]]+Expenses[[#This Row],[HOTEL]]</f>
        <v>0</v>
      </c>
    </row>
    <row r="10" spans="2:10" ht="30" customHeight="1">
      <c r="B10" s="6"/>
      <c r="D10" s="7"/>
      <c r="E10" s="7"/>
      <c r="F10" s="7"/>
      <c r="G10" s="7"/>
      <c r="H10" s="21"/>
      <c r="I10" s="7">
        <f>Expenses[[#This Row],[TOTAL MILEAGE]]*MileageRate</f>
        <v>0</v>
      </c>
      <c r="J10" s="14">
        <f>Expenses[[#This Row],[MILEAGE REIMBURSEMENT]]+Expenses[[#This Row],[MISC.]]+Expenses[[#This Row],[MEALS]]+Expenses[[#This Row],[TRANSPORTATION]]+Expenses[[#This Row],[HOTEL]]</f>
        <v>0</v>
      </c>
    </row>
    <row r="11" spans="2:10" ht="30" customHeight="1">
      <c r="B11" s="6"/>
      <c r="D11" s="7"/>
      <c r="E11" s="7"/>
      <c r="F11" s="7"/>
      <c r="G11" s="7"/>
      <c r="H11" s="21"/>
      <c r="I11" s="7">
        <f>Expenses[[#This Row],[TOTAL MILEAGE]]*MileageRate</f>
        <v>0</v>
      </c>
      <c r="J11" s="14">
        <f>Expenses[[#This Row],[MILEAGE REIMBURSEMENT]]+Expenses[[#This Row],[MISC.]]+Expenses[[#This Row],[MEALS]]+Expenses[[#This Row],[TRANSPORTATION]]+Expenses[[#This Row],[HOTEL]]</f>
        <v>0</v>
      </c>
    </row>
    <row r="12" spans="2:10" ht="30" customHeight="1">
      <c r="B12" s="6"/>
      <c r="D12" s="7"/>
      <c r="E12" s="7"/>
      <c r="F12" s="7"/>
      <c r="G12" s="7"/>
      <c r="H12" s="21"/>
      <c r="I12" s="7">
        <f>Expenses[[#This Row],[TOTAL MILEAGE]]*MileageRate</f>
        <v>0</v>
      </c>
      <c r="J12" s="14">
        <f>Expenses[[#This Row],[MILEAGE REIMBURSEMENT]]+Expenses[[#This Row],[MISC.]]+Expenses[[#This Row],[MEALS]]+Expenses[[#This Row],[TRANSPORTATION]]+Expenses[[#This Row],[HOTEL]]</f>
        <v>0</v>
      </c>
    </row>
    <row r="13" spans="2:10" ht="30" customHeight="1">
      <c r="B13" s="6"/>
      <c r="D13" s="7"/>
      <c r="E13" s="7"/>
      <c r="F13" s="7"/>
      <c r="G13" s="7"/>
      <c r="H13" s="21"/>
      <c r="I13" s="7">
        <f>Expenses[[#This Row],[TOTAL MILEAGE]]*MileageRate</f>
        <v>0</v>
      </c>
      <c r="J13" s="14">
        <f>Expenses[[#This Row],[MILEAGE REIMBURSEMENT]]+Expenses[[#This Row],[MISC.]]+Expenses[[#This Row],[MEALS]]+Expenses[[#This Row],[TRANSPORTATION]]+Expenses[[#This Row],[HOTEL]]</f>
        <v>0</v>
      </c>
    </row>
    <row r="14" spans="2:10" ht="30" customHeight="1">
      <c r="B14" s="6"/>
      <c r="D14" s="7"/>
      <c r="E14" s="7"/>
      <c r="F14" s="7"/>
      <c r="G14" s="7"/>
      <c r="H14" s="21"/>
      <c r="I14" s="7">
        <f>Expenses[[#This Row],[TOTAL MILEAGE]]*MileageRate</f>
        <v>0</v>
      </c>
      <c r="J14" s="14">
        <f>Expenses[[#This Row],[MILEAGE REIMBURSEMENT]]+Expenses[[#This Row],[MISC.]]+Expenses[[#This Row],[MEALS]]+Expenses[[#This Row],[TRANSPORTATION]]+Expenses[[#This Row],[HOTEL]]</f>
        <v>0</v>
      </c>
    </row>
    <row r="15" spans="2:10" ht="30" customHeight="1">
      <c r="B15" s="6"/>
      <c r="D15" s="7"/>
      <c r="E15" s="7"/>
      <c r="F15" s="7"/>
      <c r="G15" s="7"/>
      <c r="H15" s="21"/>
      <c r="I15" s="7">
        <f>Expenses[[#This Row],[TOTAL MILEAGE]]*MileageRate</f>
        <v>0</v>
      </c>
      <c r="J15" s="14">
        <f>Expenses[[#This Row],[MILEAGE REIMBURSEMENT]]+Expenses[[#This Row],[MISC.]]+Expenses[[#This Row],[MEALS]]+Expenses[[#This Row],[TRANSPORTATION]]+Expenses[[#This Row],[HOTEL]]</f>
        <v>0</v>
      </c>
    </row>
    <row r="16" spans="2:10" ht="30" customHeight="1">
      <c r="B16" s="6"/>
      <c r="D16" s="7"/>
      <c r="E16" s="7"/>
      <c r="F16" s="7"/>
      <c r="G16" s="7"/>
      <c r="H16" s="21"/>
      <c r="I16" s="7">
        <f>Expenses[[#This Row],[TOTAL MILEAGE]]*MileageRate</f>
        <v>0</v>
      </c>
      <c r="J16" s="14">
        <f>Expenses[[#This Row],[MILEAGE REIMBURSEMENT]]+Expenses[[#This Row],[MISC.]]+Expenses[[#This Row],[MEALS]]+Expenses[[#This Row],[TRANSPORTATION]]+Expenses[[#This Row],[HOTEL]]</f>
        <v>0</v>
      </c>
    </row>
    <row r="17" spans="2:10" ht="30" customHeight="1">
      <c r="B17" s="6"/>
      <c r="D17" s="7"/>
      <c r="E17" s="7"/>
      <c r="F17" s="7"/>
      <c r="G17" s="7"/>
      <c r="H17" s="21"/>
      <c r="I17" s="7">
        <f>Expenses[[#This Row],[TOTAL MILEAGE]]*MileageRate</f>
        <v>0</v>
      </c>
      <c r="J17" s="14">
        <f>Expenses[[#This Row],[MILEAGE REIMBURSEMENT]]+Expenses[[#This Row],[MISC.]]+Expenses[[#This Row],[MEALS]]+Expenses[[#This Row],[TRANSPORTATION]]+Expenses[[#This Row],[HOTEL]]</f>
        <v>0</v>
      </c>
    </row>
    <row r="18" spans="2:10" ht="30" customHeight="1">
      <c r="B18" s="6"/>
      <c r="D18" s="7"/>
      <c r="E18" s="7"/>
      <c r="F18" s="7"/>
      <c r="G18" s="7"/>
      <c r="H18" s="21"/>
      <c r="I18" s="7">
        <f>Expenses[[#This Row],[TOTAL MILEAGE]]*MileageRate</f>
        <v>0</v>
      </c>
      <c r="J18" s="14">
        <f>Expenses[[#This Row],[MILEAGE REIMBURSEMENT]]+Expenses[[#This Row],[MISC.]]+Expenses[[#This Row],[MEALS]]+Expenses[[#This Row],[TRANSPORTATION]]+Expenses[[#This Row],[HOTEL]]</f>
        <v>0</v>
      </c>
    </row>
    <row r="19" spans="2:10" ht="14.1">
      <c r="B19" s="8" t="s">
        <v>17</v>
      </c>
      <c r="C19" s="9"/>
      <c r="D19" s="10">
        <f>SUBTOTAL(109,Expenses[HOTEL])</f>
        <v>0</v>
      </c>
      <c r="E19" s="10">
        <f>SUBTOTAL(109,Expenses[TRANSPORTATION])</f>
        <v>0</v>
      </c>
      <c r="F19" s="10">
        <f>SUBTOTAL(109,Expenses[MEALS])</f>
        <v>0</v>
      </c>
      <c r="G19" s="10">
        <f>SUBTOTAL(109,Expenses[MISC.])</f>
        <v>0</v>
      </c>
      <c r="H19" s="9"/>
      <c r="I19" s="10">
        <f>SUBTOTAL(109,Expenses[MILEAGE REIMBURSEMENT])</f>
        <v>0</v>
      </c>
      <c r="J19" s="11">
        <f>SUBTOTAL(109,Expenses[[TOTAL ]])</f>
        <v>0</v>
      </c>
    </row>
    <row r="20" spans="2:10" s="19" customFormat="1" ht="6" customHeight="1">
      <c r="C20" s="20"/>
      <c r="D20" s="20"/>
      <c r="E20" s="20"/>
      <c r="F20" s="20"/>
    </row>
    <row r="21" spans="2:10" ht="15" customHeight="1">
      <c r="B21" s="18" t="s">
        <v>18</v>
      </c>
      <c r="C21" s="17"/>
      <c r="D21" s="17"/>
      <c r="E21" s="17"/>
      <c r="F21" s="17"/>
      <c r="G21" s="17"/>
      <c r="H21" s="12"/>
      <c r="I21" s="12"/>
      <c r="J21" s="7"/>
    </row>
    <row r="22" spans="2:10" s="19" customFormat="1" ht="6" customHeight="1">
      <c r="C22" s="20"/>
      <c r="D22" s="20"/>
      <c r="E22" s="20"/>
      <c r="F22" s="20"/>
    </row>
    <row r="23" spans="2:10" ht="14.1" customHeight="1">
      <c r="B23" s="18" t="s">
        <v>19</v>
      </c>
      <c r="D23" s="17"/>
      <c r="E23" s="17"/>
      <c r="F23" s="17"/>
      <c r="G23" s="17"/>
    </row>
    <row r="24" spans="2:10" s="19" customFormat="1" ht="6" customHeight="1">
      <c r="C24" s="20"/>
      <c r="D24" s="20"/>
      <c r="E24" s="20"/>
      <c r="F24" s="20"/>
    </row>
    <row r="25" spans="2:10" ht="18" customHeight="1">
      <c r="B25" s="1" t="s">
        <v>20</v>
      </c>
      <c r="C25" s="23"/>
      <c r="D25" s="23"/>
      <c r="E25" s="23"/>
      <c r="F25" s="23"/>
    </row>
    <row r="26" spans="2:10" s="19" customFormat="1" ht="6" customHeight="1">
      <c r="C26" s="20"/>
      <c r="D26" s="20"/>
      <c r="E26" s="20"/>
      <c r="F26" s="20"/>
    </row>
    <row r="27" spans="2:10" ht="18" customHeight="1">
      <c r="B27" s="1" t="s">
        <v>21</v>
      </c>
      <c r="C27" s="23"/>
      <c r="D27" s="23"/>
      <c r="E27" s="23"/>
      <c r="F27" s="23"/>
    </row>
    <row r="28" spans="2:10" s="19" customFormat="1" ht="6" customHeight="1">
      <c r="C28" s="20"/>
      <c r="D28" s="20"/>
      <c r="E28" s="20"/>
      <c r="F28" s="20"/>
    </row>
    <row r="29" spans="2:10" ht="17.100000000000001" customHeight="1">
      <c r="B29" s="1" t="s">
        <v>22</v>
      </c>
      <c r="C29" s="23"/>
      <c r="D29" s="23"/>
      <c r="E29" s="23"/>
      <c r="F29" s="23"/>
    </row>
    <row r="30" spans="2:10" s="19" customFormat="1" ht="6" customHeight="1">
      <c r="C30" s="20"/>
      <c r="D30" s="20"/>
      <c r="E30" s="20"/>
      <c r="F30" s="20"/>
    </row>
    <row r="31" spans="2:10" ht="17.45" customHeight="1">
      <c r="B31" s="1" t="s">
        <v>23</v>
      </c>
      <c r="C31" s="23"/>
      <c r="D31" s="23"/>
      <c r="E31" s="23"/>
      <c r="F31" s="23"/>
    </row>
  </sheetData>
  <mergeCells count="6">
    <mergeCell ref="C31:F31"/>
    <mergeCell ref="F4:H4"/>
    <mergeCell ref="C25:F25"/>
    <mergeCell ref="C27:F27"/>
    <mergeCell ref="C29:F29"/>
    <mergeCell ref="C4:D4"/>
  </mergeCells>
  <conditionalFormatting sqref="D7:D18">
    <cfRule type="expression" dxfId="24" priority="79">
      <formula>SUMIF($B$7:$B$18,$B7,$D$7:$D$18)&gt;#REF!</formula>
    </cfRule>
  </conditionalFormatting>
  <conditionalFormatting sqref="D7:I18">
    <cfRule type="expression" dxfId="23" priority="6">
      <formula>D7&lt;0</formula>
    </cfRule>
  </conditionalFormatting>
  <conditionalFormatting sqref="F7:F18">
    <cfRule type="expression" dxfId="22" priority="78">
      <formula>SUMIF($B$7:$B$18,$B7,$F$7:$F$18)&gt;#REF!</formula>
    </cfRule>
  </conditionalFormatting>
  <conditionalFormatting sqref="G7:I18">
    <cfRule type="expression" dxfId="21" priority="77">
      <formula>SUMIF($B$7:$B$18,$B7,$G$7:$G$18)&gt;#REF!</formula>
    </cfRule>
  </conditionalFormatting>
  <dataValidations count="20">
    <dataValidation allowBlank="1" showInputMessage="1" showErrorMessage="1" prompt="Create a Business Expense Report in this worksheet. Enter expense descriptions and amounts in Expenses table. Total expenses are automatically calculated" sqref="A1" xr:uid="{00000000-0002-0000-0000-000000000000}"/>
    <dataValidation allowBlank="1" showInputMessage="1" showErrorMessage="1" prompt="Title of this worksheet is in this cell. Enter company name and address in cells below" sqref="B1" xr:uid="{00000000-0002-0000-0000-000001000000}"/>
    <dataValidation allowBlank="1" showInputMessage="1" showErrorMessage="1" prompt="Enter company name in this cell" sqref="B2" xr:uid="{00000000-0002-0000-0000-000002000000}"/>
    <dataValidation allowBlank="1" showInputMessage="1" showErrorMessage="1" prompt="Enter company address in this cell. Enter company expense details and expense rates in cells B4 through M8" sqref="B3" xr:uid="{00000000-0002-0000-0000-000003000000}"/>
    <dataValidation allowBlank="1" showInputMessage="1" showErrorMessage="1" prompt="Enter Expense Report submitter Name in cell at right" sqref="B4" xr:uid="{00000000-0002-0000-0000-00000C000000}"/>
    <dataValidation allowBlank="1" showInputMessage="1" showErrorMessage="1" prompt="Enter Purpose in cell at right" sqref="E4" xr:uid="{00000000-0002-0000-0000-000014000000}"/>
    <dataValidation allowBlank="1" showInputMessage="1" showErrorMessage="1" prompt="Enter Purpose in this cell" sqref="F4" xr:uid="{00000000-0002-0000-0000-000015000000}"/>
    <dataValidation allowBlank="1" showInputMessage="1" showErrorMessage="1" prompt="Enter Mileage Rate in cell at right" sqref="I4" xr:uid="{00000000-0002-0000-0000-00001E000000}"/>
    <dataValidation allowBlank="1" showInputMessage="1" showErrorMessage="1" prompt="Enter Mileage Rate in this cell" sqref="J4" xr:uid="{A64B19F1-EBB4-4A9C-88B4-6D944A6ED72D}"/>
    <dataValidation allowBlank="1" showInputMessage="1" showErrorMessage="1" prompt="Enter Date in this column under this heading" sqref="B6" xr:uid="{00000000-0002-0000-0000-000028000000}"/>
    <dataValidation allowBlank="1" showInputMessage="1" showErrorMessage="1" prompt="Enter Description in this column under this heading" sqref="C6" xr:uid="{00000000-0002-0000-0000-00002A000000}"/>
    <dataValidation allowBlank="1" showInputMessage="1" showErrorMessage="1" prompt="Enter Hotel expenses in this column under this heading" sqref="D6" xr:uid="{00000000-0002-0000-0000-00002B000000}"/>
    <dataValidation allowBlank="1" showInputMessage="1" showErrorMessage="1" prompt="Enter Transportation expenses in this column under this heading" sqref="E6" xr:uid="{00000000-0002-0000-0000-00002C000000}"/>
    <dataValidation allowBlank="1" showInputMessage="1" showErrorMessage="1" prompt="Enter Meals expenses in this column under this heading" sqref="F6" xr:uid="{00000000-0002-0000-0000-00002D000000}"/>
    <dataValidation allowBlank="1" showInputMessage="1" showErrorMessage="1" prompt="Enter Miscellaneous expenses in this column under this heading" sqref="G6" xr:uid="{00000000-0002-0000-0000-00002F000000}"/>
    <dataValidation allowBlank="1" showInputMessage="1" showErrorMessage="1" prompt="Total expenses are automatically calculated in this column under this heading and Total amount is automatically calculated at the end of the table" sqref="J6" xr:uid="{0B4C2E0D-2FF5-4DCE-B767-884082BC9AD0}"/>
    <dataValidation allowBlank="1" showInputMessage="1" showErrorMessage="1" prompt="Total due amount is automatically calculated in this cell" sqref="J21" xr:uid="{271AF0D9-EE94-4CD4-8412-58DDF6D4F5C1}"/>
    <dataValidation allowBlank="1" showInputMessage="1" showErrorMessage="1" prompt="Enter Expense Report submitter Name in this cell" sqref="C4" xr:uid="{00000000-0002-0000-0000-00000D000000}"/>
    <dataValidation allowBlank="1" showInputMessage="1" showErrorMessage="1" prompt="Enter Total Mileage driven in this column under this heading_x000a_" sqref="H6" xr:uid="{C17E70AF-27B0-4591-BDC7-F6200AEE7DBD}"/>
    <dataValidation allowBlank="1" showInputMessage="1" showErrorMessage="1" prompt="Amount to be reimbursed for mileage will be automatically calculated in this column under this heading_x000a_" sqref="I6" xr:uid="{3E120E33-2873-4856-8B51-DFD0F271A09C}"/>
  </dataValidations>
  <printOptions horizontalCentered="1"/>
  <pageMargins left="0.25" right="0.25" top="0.5" bottom="0.5" header="0.3" footer="0.3"/>
  <pageSetup scale="81" fitToHeight="0" orientation="landscape" r:id="rId1"/>
  <headerFooter differentFirst="1">
    <oddFooter>&amp;CPage &amp;P of &amp;N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47121c7-8d0d-4375-8d40-35764589b13e">
      <Terms xmlns="http://schemas.microsoft.com/office/infopath/2007/PartnerControls"/>
    </lcf76f155ced4ddcb4097134ff3c332f>
    <TaxCatchAll xmlns="a44afd70-262a-4ae8-a6a1-8a45116b0da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F048624BA1A6C45B2A7A59DC4FB593B" ma:contentTypeVersion="12" ma:contentTypeDescription="Create a new document." ma:contentTypeScope="" ma:versionID="612ca5c356c2166aa2ab15c4fd422447">
  <xsd:schema xmlns:xsd="http://www.w3.org/2001/XMLSchema" xmlns:xs="http://www.w3.org/2001/XMLSchema" xmlns:p="http://schemas.microsoft.com/office/2006/metadata/properties" xmlns:ns2="847121c7-8d0d-4375-8d40-35764589b13e" xmlns:ns3="a44afd70-262a-4ae8-a6a1-8a45116b0da6" targetNamespace="http://schemas.microsoft.com/office/2006/metadata/properties" ma:root="true" ma:fieldsID="bfcd445e7037cbb5ce6e6cac3a1a1d51" ns2:_="" ns3:_="">
    <xsd:import namespace="847121c7-8d0d-4375-8d40-35764589b13e"/>
    <xsd:import namespace="a44afd70-262a-4ae8-a6a1-8a45116b0da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7121c7-8d0d-4375-8d40-35764589b1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8167d63c-5cf9-46ea-b56d-61179ed8acf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4afd70-262a-4ae8-a6a1-8a45116b0da6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2593852-7acc-4fc0-8c89-38995b933d9b}" ma:internalName="TaxCatchAll" ma:showField="CatchAllData" ma:web="a44afd70-262a-4ae8-a6a1-8a45116b0da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9CA549-0B83-46B7-BE42-08D27B16AA2F}"/>
</file>

<file path=customXml/itemProps2.xml><?xml version="1.0" encoding="utf-8"?>
<ds:datastoreItem xmlns:ds="http://schemas.openxmlformats.org/officeDocument/2006/customXml" ds:itemID="{FFB2179A-8C84-4D41-804A-0FC15281E390}"/>
</file>

<file path=customXml/itemProps3.xml><?xml version="1.0" encoding="utf-8"?>
<ds:datastoreItem xmlns:ds="http://schemas.openxmlformats.org/officeDocument/2006/customXml" ds:itemID="{C1564FA1-A819-4B0C-A3D7-4C70AEDB2621}"/>
</file>

<file path=docProps/app.xml><?xml version="1.0" encoding="utf-8"?>
<Properties xmlns="http://schemas.openxmlformats.org/officeDocument/2006/extended-properties" xmlns:vt="http://schemas.openxmlformats.org/officeDocument/2006/docPropsVTypes">
  <Template>TM02780257</Template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Ashley Boger</cp:lastModifiedBy>
  <cp:revision/>
  <dcterms:created xsi:type="dcterms:W3CDTF">2019-07-07T22:28:54Z</dcterms:created>
  <dcterms:modified xsi:type="dcterms:W3CDTF">2026-02-04T20:36:45Z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0x0101004F048624BA1A6C45B2A7A59DC4FB593B</vt:lpwstr>
  </property>
  <property fmtid="{D5CDD505-2E9C-101B-9397-08002B2CF9AE}" pid="3" name="MediaServiceImageTags">
    <vt:lpwstr/>
  </property>
</Properties>
</file>